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3-2024\AN 2024\SEPTEMBRIE 2024\30.08.2024 - REGULARIZARE\site\"/>
    </mc:Choice>
  </mc:AlternateContent>
  <xr:revisionPtr revIDLastSave="0" documentId="8_{8189CE02-E623-4594-92C6-0BB28CA9F740}" xr6:coauthVersionLast="36" xr6:coauthVersionMax="36" xr10:uidLastSave="{00000000-0000-0000-0000-000000000000}"/>
  <bookViews>
    <workbookView xWindow="0" yWindow="0" windowWidth="28800" windowHeight="11625" xr2:uid="{96936333-FB3B-421A-BDE8-D470829D99E2}"/>
  </bookViews>
  <sheets>
    <sheet name="eco-mf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N35" i="1"/>
  <c r="I35" i="1"/>
  <c r="H35" i="1"/>
  <c r="G35" i="1"/>
  <c r="F35" i="1"/>
  <c r="E35" i="1"/>
  <c r="D35" i="1"/>
  <c r="M33" i="1"/>
  <c r="K33" i="1"/>
  <c r="L33" i="1" s="1"/>
  <c r="J33" i="1"/>
  <c r="P35" i="1"/>
  <c r="M35" i="1"/>
  <c r="J35" i="1"/>
  <c r="K35" i="1" l="1"/>
  <c r="L35" i="1"/>
</calcChain>
</file>

<file path=xl/sharedStrings.xml><?xml version="1.0" encoding="utf-8"?>
<sst xmlns="http://schemas.openxmlformats.org/spreadsheetml/2006/main" count="67" uniqueCount="67">
  <si>
    <t>ACTE ADITIONALE PENTRU ECOGRAFII  LA CONTRACTELE DE ASISTENTA MEDICALA PRIMARA</t>
  </si>
  <si>
    <t xml:space="preserve">VALORI CONTRACTE </t>
  </si>
  <si>
    <t>Nr.crt.</t>
  </si>
  <si>
    <t>CONTR. A</t>
  </si>
  <si>
    <t>DEN.FURNIZOR</t>
  </si>
  <si>
    <t>IANUARIE 2024</t>
  </si>
  <si>
    <t>FEBRUARIE 2024</t>
  </si>
  <si>
    <t>MARTIE 2024</t>
  </si>
  <si>
    <t>TRIM.I 2024</t>
  </si>
  <si>
    <t>APRILIE 2024</t>
  </si>
  <si>
    <t>MAI 2024</t>
  </si>
  <si>
    <t>IUNIE 2024</t>
  </si>
  <si>
    <t>TRIM.II</t>
  </si>
  <si>
    <t>SEM I 2024</t>
  </si>
  <si>
    <t>IULIE 2024</t>
  </si>
  <si>
    <t>AUGUST 2024</t>
  </si>
  <si>
    <t>SEPTEMBRIE 2024</t>
  </si>
  <si>
    <t>TRIM.III 2024</t>
  </si>
  <si>
    <t>A0014</t>
  </si>
  <si>
    <t>CMI DR BOBOC VALENTINA</t>
  </si>
  <si>
    <t>A0049</t>
  </si>
  <si>
    <t>CMI DR GAVANESCU MIHAELA</t>
  </si>
  <si>
    <t>A0615</t>
  </si>
  <si>
    <t xml:space="preserve">CMI DR.COMSA MIHAELA   </t>
  </si>
  <si>
    <t>A0692</t>
  </si>
  <si>
    <t>ALFA MEDICAL SERVICES SRL</t>
  </si>
  <si>
    <t xml:space="preserve">A0738 </t>
  </si>
  <si>
    <t>SCM SFANTA MINA</t>
  </si>
  <si>
    <t>A0834</t>
  </si>
  <si>
    <t>SC BINAFARM SRL</t>
  </si>
  <si>
    <t>A1015</t>
  </si>
  <si>
    <t>SC CABINET DANA MED SRL</t>
  </si>
  <si>
    <t>A1036</t>
  </si>
  <si>
    <t xml:space="preserve">SC MEDICUL CASEI SRL     </t>
  </si>
  <si>
    <t>A1166</t>
  </si>
  <si>
    <t>SC MEDICOR INTERNATIONAL SRL</t>
  </si>
  <si>
    <t>A1189</t>
  </si>
  <si>
    <t xml:space="preserve">CMI POP MARIA </t>
  </si>
  <si>
    <t>A1323</t>
  </si>
  <si>
    <t>CMI DR UDRESCU MIHAELA</t>
  </si>
  <si>
    <t>A1329</t>
  </si>
  <si>
    <t>SC AIS CLINIC &amp; HOSPITAL SRL</t>
  </si>
  <si>
    <t>A1330</t>
  </si>
  <si>
    <t>CMI DR TUCA DAN OVIDIU</t>
  </si>
  <si>
    <t>A1386</t>
  </si>
  <si>
    <t>SC ANIMA SPECIALITY MEDICAL SERVICES SRL</t>
  </si>
  <si>
    <t>A1394</t>
  </si>
  <si>
    <t>CMI BOICEA ADINA ZORITA</t>
  </si>
  <si>
    <t>A1398</t>
  </si>
  <si>
    <t>CMI DR DIACONU IOANA-ILINCA</t>
  </si>
  <si>
    <t xml:space="preserve">A1406 </t>
  </si>
  <si>
    <t>SC MEDICOVER SRL</t>
  </si>
  <si>
    <t>A1424</t>
  </si>
  <si>
    <t>CMI DR IONESCU ION</t>
  </si>
  <si>
    <t>A1429</t>
  </si>
  <si>
    <t xml:space="preserve">CMI DR STOIAN ALINA-MADALINA                       </t>
  </si>
  <si>
    <t>A1559</t>
  </si>
  <si>
    <t>CMI DR.MIHAILESCU CRISTIAN</t>
  </si>
  <si>
    <t>A1583</t>
  </si>
  <si>
    <t xml:space="preserve">CMI DR.BOJESCU ALEXANDRA              </t>
  </si>
  <si>
    <t>A1625</t>
  </si>
  <si>
    <t xml:space="preserve">SC AKH MEDICAL KLINIC &amp; HOSPITAL SRL                    </t>
  </si>
  <si>
    <t>A1741</t>
  </si>
  <si>
    <t>DR. B.D. MEDFARM SRL</t>
  </si>
  <si>
    <t>A1989</t>
  </si>
  <si>
    <t xml:space="preserve">ASR MEDICAL CENTER </t>
  </si>
  <si>
    <t>TOTAL ACTE ADITIONALE PENTRU ECOGRAFII  LA CONTRACTELE DE ASISTENTA MEDICALA PRIMARA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</si>
</sst>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l_e_i_-;\-* #,##0.00\ _l_e_i_-;_-* &quot;-&quot;??\ _l_e_i_-;_-@_-"/>
    <numFmt numFmtId="164" formatCode="_(* #,##0.00_);_(* \(#,##0.00\);_(* &quot;-&quot;??_);_(@_)"/>
    <numFmt numFmtId="165" formatCode="0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1" applyFont="1" applyFill="1" applyBorder="1" applyAlignment="1">
      <alignment horizontal="center"/>
    </xf>
    <xf numFmtId="0" fontId="1" fillId="2" borderId="0" xfId="1" applyFill="1"/>
    <xf numFmtId="14" fontId="3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/>
    <xf numFmtId="0" fontId="4" fillId="2" borderId="0" xfId="1" applyFont="1" applyFill="1"/>
    <xf numFmtId="0" fontId="3" fillId="2" borderId="0" xfId="2" applyFont="1" applyFill="1" applyBorder="1"/>
    <xf numFmtId="0" fontId="1" fillId="2" borderId="0" xfId="1" applyFill="1" applyBorder="1"/>
    <xf numFmtId="14" fontId="4" fillId="2" borderId="0" xfId="2" applyNumberFormat="1" applyFont="1" applyFill="1" applyBorder="1"/>
    <xf numFmtId="0" fontId="5" fillId="2" borderId="1" xfId="1" applyFont="1" applyFill="1" applyBorder="1" applyAlignment="1">
      <alignment vertical="top" wrapText="1"/>
    </xf>
    <xf numFmtId="0" fontId="5" fillId="2" borderId="1" xfId="2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horizontal="center" vertical="top"/>
    </xf>
    <xf numFmtId="164" fontId="5" fillId="2" borderId="1" xfId="3" applyFont="1" applyFill="1" applyBorder="1" applyAlignment="1">
      <alignment horizontal="center" vertical="top" wrapText="1"/>
    </xf>
    <xf numFmtId="49" fontId="5" fillId="2" borderId="1" xfId="3" applyNumberFormat="1" applyFont="1" applyFill="1" applyBorder="1" applyAlignment="1">
      <alignment horizontal="center" vertical="top" wrapText="1"/>
    </xf>
    <xf numFmtId="0" fontId="2" fillId="2" borderId="0" xfId="1" applyFont="1" applyFill="1" applyAlignment="1">
      <alignment vertical="top" wrapText="1"/>
    </xf>
    <xf numFmtId="0" fontId="6" fillId="2" borderId="1" xfId="1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164" fontId="6" fillId="2" borderId="1" xfId="3" applyFont="1" applyFill="1" applyBorder="1" applyAlignment="1">
      <alignment wrapText="1"/>
    </xf>
    <xf numFmtId="164" fontId="6" fillId="2" borderId="1" xfId="3" applyFont="1" applyFill="1" applyBorder="1"/>
    <xf numFmtId="0" fontId="1" fillId="2" borderId="0" xfId="1" applyFont="1" applyFill="1"/>
    <xf numFmtId="0" fontId="7" fillId="2" borderId="1" xfId="4" applyFont="1" applyFill="1" applyBorder="1" applyAlignment="1">
      <alignment horizontal="center" wrapText="1"/>
    </xf>
    <xf numFmtId="0" fontId="7" fillId="2" borderId="1" xfId="4" applyFont="1" applyFill="1" applyBorder="1" applyAlignment="1">
      <alignment horizontal="center"/>
    </xf>
    <xf numFmtId="165" fontId="7" fillId="2" borderId="1" xfId="4" applyNumberFormat="1" applyFont="1" applyFill="1" applyBorder="1" applyAlignment="1">
      <alignment horizontal="center" wrapText="1"/>
    </xf>
    <xf numFmtId="0" fontId="1" fillId="0" borderId="0" xfId="1" applyFont="1" applyFill="1"/>
    <xf numFmtId="0" fontId="7" fillId="2" borderId="1" xfId="5" applyFont="1" applyFill="1" applyBorder="1" applyAlignment="1">
      <alignment horizontal="center" wrapText="1"/>
    </xf>
    <xf numFmtId="0" fontId="7" fillId="0" borderId="1" xfId="4" applyFont="1" applyFill="1" applyBorder="1" applyAlignment="1">
      <alignment horizontal="center" wrapText="1"/>
    </xf>
    <xf numFmtId="0" fontId="7" fillId="0" borderId="1" xfId="5" applyFont="1" applyFill="1" applyBorder="1" applyAlignment="1">
      <alignment horizontal="center" wrapText="1"/>
    </xf>
    <xf numFmtId="165" fontId="7" fillId="2" borderId="1" xfId="4" applyNumberFormat="1" applyFont="1" applyFill="1" applyBorder="1" applyAlignment="1">
      <alignment horizontal="center"/>
    </xf>
    <xf numFmtId="0" fontId="6" fillId="3" borderId="1" xfId="1" applyFont="1" applyFill="1" applyBorder="1" applyAlignment="1">
      <alignment wrapText="1"/>
    </xf>
    <xf numFmtId="0" fontId="7" fillId="3" borderId="1" xfId="4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center" wrapText="1"/>
    </xf>
    <xf numFmtId="164" fontId="6" fillId="3" borderId="1" xfId="3" applyFont="1" applyFill="1" applyBorder="1" applyAlignment="1">
      <alignment wrapText="1"/>
    </xf>
    <xf numFmtId="164" fontId="6" fillId="3" borderId="1" xfId="3" applyFont="1" applyFill="1" applyBorder="1"/>
    <xf numFmtId="0" fontId="5" fillId="2" borderId="1" xfId="1" applyFont="1" applyFill="1" applyBorder="1"/>
    <xf numFmtId="0" fontId="5" fillId="2" borderId="1" xfId="2" applyFont="1" applyFill="1" applyBorder="1"/>
    <xf numFmtId="0" fontId="5" fillId="2" borderId="1" xfId="1" applyFont="1" applyFill="1" applyBorder="1" applyAlignment="1">
      <alignment wrapText="1"/>
    </xf>
    <xf numFmtId="164" fontId="2" fillId="2" borderId="1" xfId="1" applyNumberFormat="1" applyFont="1" applyFill="1" applyBorder="1"/>
    <xf numFmtId="164" fontId="8" fillId="2" borderId="1" xfId="3" applyFont="1" applyFill="1" applyBorder="1"/>
    <xf numFmtId="0" fontId="1" fillId="2" borderId="0" xfId="1" applyFont="1" applyFill="1" applyBorder="1"/>
    <xf numFmtId="43" fontId="1" fillId="2" borderId="0" xfId="1" applyNumberFormat="1" applyFill="1"/>
    <xf numFmtId="164" fontId="1" fillId="2" borderId="0" xfId="3" applyFont="1" applyFill="1" applyBorder="1"/>
    <xf numFmtId="0" fontId="9" fillId="2" borderId="0" xfId="1" applyFont="1" applyFill="1" applyBorder="1"/>
    <xf numFmtId="43" fontId="9" fillId="2" borderId="0" xfId="1" applyNumberFormat="1" applyFont="1" applyFill="1" applyBorder="1"/>
    <xf numFmtId="43" fontId="1" fillId="2" borderId="0" xfId="1" applyNumberFormat="1" applyFont="1" applyFill="1" applyBorder="1"/>
    <xf numFmtId="164" fontId="1" fillId="2" borderId="0" xfId="6" applyFont="1" applyFill="1" applyBorder="1"/>
    <xf numFmtId="0" fontId="1" fillId="2" borderId="0" xfId="2" applyFill="1"/>
    <xf numFmtId="0" fontId="4" fillId="2" borderId="0" xfId="2" applyFont="1" applyFill="1"/>
  </cellXfs>
  <cellStyles count="7">
    <cellStyle name="Comma 10" xfId="6" xr:uid="{6DF6E093-2305-48D3-A7F9-ACC660FEB183}"/>
    <cellStyle name="Comma 16" xfId="3" xr:uid="{764C84DE-9E04-41D5-ADF4-6780BAD94891}"/>
    <cellStyle name="Normal" xfId="0" builtinId="0"/>
    <cellStyle name="Normal 10 2" xfId="1" xr:uid="{BB8B0BC8-AA1C-4154-9E1F-E7705582ED75}"/>
    <cellStyle name="Normal 2 2 4" xfId="4" xr:uid="{D8E8F186-8B3C-4A49-9323-C197F0C7B36A}"/>
    <cellStyle name="Normal_PLAFON RAPORTAT TRIM.II,III 2004 10" xfId="2" xr:uid="{841AA939-47EE-4645-9419-0A0AEE73D3E8}"/>
    <cellStyle name="Normal_PLAFON RAPORTAT TRIM.II,III 2004 2 2" xfId="5" xr:uid="{BDD171C0-7452-4E17-BFD3-48FCE6E5AF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3-2024/AN%202024/IULIE%202024/PARA/23.07.2024%20-%20REGULARIZARE/REG_MF/23.07.2024-%20valori%20contracte%20ECO-MF%20dupa%20regularizare%20luna%20iuni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3-2024/AN%202024/IULIE%202024/PARA/PARA_IULIE%202024/ECO%20MF_IULIE%202024/28.06.2024%20%20valori%20contract%20eco%20mf%20IULI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"/>
      <sheetName val="NECONSUMAT IUNIE 2024"/>
      <sheetName val="REG -TOTAL MF"/>
    </sheetNames>
    <sheetDataSet>
      <sheetData sheetId="0"/>
      <sheetData sheetId="1">
        <row r="6">
          <cell r="E6">
            <v>3028.92</v>
          </cell>
        </row>
        <row r="29">
          <cell r="E29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 REG 25.06"/>
      <sheetName val="ECOMF PCTJ"/>
      <sheetName val="val max ctrc"/>
      <sheetName val="alocare cf pctje"/>
      <sheetName val="TOTAL ECOMF SITE"/>
      <sheetName val="DISPONIBIL "/>
    </sheetNames>
    <sheetDataSet>
      <sheetData sheetId="0"/>
      <sheetData sheetId="1"/>
      <sheetData sheetId="2"/>
      <sheetData sheetId="3">
        <row r="8">
          <cell r="H8">
            <v>3121.56</v>
          </cell>
        </row>
        <row r="31">
          <cell r="H31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157AB-436D-4C97-929E-7A710B005F7E}">
  <dimension ref="A2:P47"/>
  <sheetViews>
    <sheetView tabSelected="1" workbookViewId="0">
      <selection activeCell="H3" sqref="H3"/>
    </sheetView>
  </sheetViews>
  <sheetFormatPr defaultRowHeight="12.75" x14ac:dyDescent="0.2"/>
  <cols>
    <col min="1" max="1" width="7.7109375" style="2" customWidth="1"/>
    <col min="2" max="2" width="12.85546875" style="46" bestFit="1" customWidth="1"/>
    <col min="3" max="3" width="36.28515625" style="46" customWidth="1"/>
    <col min="4" max="4" width="15.7109375" style="2" customWidth="1"/>
    <col min="5" max="6" width="18.85546875" style="2" customWidth="1"/>
    <col min="7" max="7" width="20.28515625" style="2" customWidth="1"/>
    <col min="8" max="12" width="19.28515625" style="2" customWidth="1"/>
    <col min="13" max="13" width="18.85546875" style="2" customWidth="1"/>
    <col min="14" max="16" width="15.28515625" style="2" customWidth="1"/>
    <col min="17" max="261" width="9.140625" style="2"/>
    <col min="262" max="262" width="7.7109375" style="2" customWidth="1"/>
    <col min="263" max="263" width="12.85546875" style="2" bestFit="1" customWidth="1"/>
    <col min="264" max="264" width="36.28515625" style="2" customWidth="1"/>
    <col min="265" max="265" width="15.7109375" style="2" customWidth="1"/>
    <col min="266" max="267" width="18.85546875" style="2" customWidth="1"/>
    <col min="268" max="268" width="25.7109375" style="2" customWidth="1"/>
    <col min="269" max="517" width="9.140625" style="2"/>
    <col min="518" max="518" width="7.7109375" style="2" customWidth="1"/>
    <col min="519" max="519" width="12.85546875" style="2" bestFit="1" customWidth="1"/>
    <col min="520" max="520" width="36.28515625" style="2" customWidth="1"/>
    <col min="521" max="521" width="15.7109375" style="2" customWidth="1"/>
    <col min="522" max="523" width="18.85546875" style="2" customWidth="1"/>
    <col min="524" max="524" width="25.7109375" style="2" customWidth="1"/>
    <col min="525" max="773" width="9.140625" style="2"/>
    <col min="774" max="774" width="7.7109375" style="2" customWidth="1"/>
    <col min="775" max="775" width="12.85546875" style="2" bestFit="1" customWidth="1"/>
    <col min="776" max="776" width="36.28515625" style="2" customWidth="1"/>
    <col min="777" max="777" width="15.7109375" style="2" customWidth="1"/>
    <col min="778" max="779" width="18.85546875" style="2" customWidth="1"/>
    <col min="780" max="780" width="25.7109375" style="2" customWidth="1"/>
    <col min="781" max="1029" width="9.140625" style="2"/>
    <col min="1030" max="1030" width="7.7109375" style="2" customWidth="1"/>
    <col min="1031" max="1031" width="12.85546875" style="2" bestFit="1" customWidth="1"/>
    <col min="1032" max="1032" width="36.28515625" style="2" customWidth="1"/>
    <col min="1033" max="1033" width="15.7109375" style="2" customWidth="1"/>
    <col min="1034" max="1035" width="18.85546875" style="2" customWidth="1"/>
    <col min="1036" max="1036" width="25.7109375" style="2" customWidth="1"/>
    <col min="1037" max="1285" width="9.140625" style="2"/>
    <col min="1286" max="1286" width="7.7109375" style="2" customWidth="1"/>
    <col min="1287" max="1287" width="12.85546875" style="2" bestFit="1" customWidth="1"/>
    <col min="1288" max="1288" width="36.28515625" style="2" customWidth="1"/>
    <col min="1289" max="1289" width="15.7109375" style="2" customWidth="1"/>
    <col min="1290" max="1291" width="18.85546875" style="2" customWidth="1"/>
    <col min="1292" max="1292" width="25.7109375" style="2" customWidth="1"/>
    <col min="1293" max="1541" width="9.140625" style="2"/>
    <col min="1542" max="1542" width="7.7109375" style="2" customWidth="1"/>
    <col min="1543" max="1543" width="12.85546875" style="2" bestFit="1" customWidth="1"/>
    <col min="1544" max="1544" width="36.28515625" style="2" customWidth="1"/>
    <col min="1545" max="1545" width="15.7109375" style="2" customWidth="1"/>
    <col min="1546" max="1547" width="18.85546875" style="2" customWidth="1"/>
    <col min="1548" max="1548" width="25.7109375" style="2" customWidth="1"/>
    <col min="1549" max="1797" width="9.140625" style="2"/>
    <col min="1798" max="1798" width="7.7109375" style="2" customWidth="1"/>
    <col min="1799" max="1799" width="12.85546875" style="2" bestFit="1" customWidth="1"/>
    <col min="1800" max="1800" width="36.28515625" style="2" customWidth="1"/>
    <col min="1801" max="1801" width="15.7109375" style="2" customWidth="1"/>
    <col min="1802" max="1803" width="18.85546875" style="2" customWidth="1"/>
    <col min="1804" max="1804" width="25.7109375" style="2" customWidth="1"/>
    <col min="1805" max="2053" width="9.140625" style="2"/>
    <col min="2054" max="2054" width="7.7109375" style="2" customWidth="1"/>
    <col min="2055" max="2055" width="12.85546875" style="2" bestFit="1" customWidth="1"/>
    <col min="2056" max="2056" width="36.28515625" style="2" customWidth="1"/>
    <col min="2057" max="2057" width="15.7109375" style="2" customWidth="1"/>
    <col min="2058" max="2059" width="18.85546875" style="2" customWidth="1"/>
    <col min="2060" max="2060" width="25.7109375" style="2" customWidth="1"/>
    <col min="2061" max="2309" width="9.140625" style="2"/>
    <col min="2310" max="2310" width="7.7109375" style="2" customWidth="1"/>
    <col min="2311" max="2311" width="12.85546875" style="2" bestFit="1" customWidth="1"/>
    <col min="2312" max="2312" width="36.28515625" style="2" customWidth="1"/>
    <col min="2313" max="2313" width="15.7109375" style="2" customWidth="1"/>
    <col min="2314" max="2315" width="18.85546875" style="2" customWidth="1"/>
    <col min="2316" max="2316" width="25.7109375" style="2" customWidth="1"/>
    <col min="2317" max="2565" width="9.140625" style="2"/>
    <col min="2566" max="2566" width="7.7109375" style="2" customWidth="1"/>
    <col min="2567" max="2567" width="12.85546875" style="2" bestFit="1" customWidth="1"/>
    <col min="2568" max="2568" width="36.28515625" style="2" customWidth="1"/>
    <col min="2569" max="2569" width="15.7109375" style="2" customWidth="1"/>
    <col min="2570" max="2571" width="18.85546875" style="2" customWidth="1"/>
    <col min="2572" max="2572" width="25.7109375" style="2" customWidth="1"/>
    <col min="2573" max="2821" width="9.140625" style="2"/>
    <col min="2822" max="2822" width="7.7109375" style="2" customWidth="1"/>
    <col min="2823" max="2823" width="12.85546875" style="2" bestFit="1" customWidth="1"/>
    <col min="2824" max="2824" width="36.28515625" style="2" customWidth="1"/>
    <col min="2825" max="2825" width="15.7109375" style="2" customWidth="1"/>
    <col min="2826" max="2827" width="18.85546875" style="2" customWidth="1"/>
    <col min="2828" max="2828" width="25.7109375" style="2" customWidth="1"/>
    <col min="2829" max="3077" width="9.140625" style="2"/>
    <col min="3078" max="3078" width="7.7109375" style="2" customWidth="1"/>
    <col min="3079" max="3079" width="12.85546875" style="2" bestFit="1" customWidth="1"/>
    <col min="3080" max="3080" width="36.28515625" style="2" customWidth="1"/>
    <col min="3081" max="3081" width="15.7109375" style="2" customWidth="1"/>
    <col min="3082" max="3083" width="18.85546875" style="2" customWidth="1"/>
    <col min="3084" max="3084" width="25.7109375" style="2" customWidth="1"/>
    <col min="3085" max="3333" width="9.140625" style="2"/>
    <col min="3334" max="3334" width="7.7109375" style="2" customWidth="1"/>
    <col min="3335" max="3335" width="12.85546875" style="2" bestFit="1" customWidth="1"/>
    <col min="3336" max="3336" width="36.28515625" style="2" customWidth="1"/>
    <col min="3337" max="3337" width="15.7109375" style="2" customWidth="1"/>
    <col min="3338" max="3339" width="18.85546875" style="2" customWidth="1"/>
    <col min="3340" max="3340" width="25.7109375" style="2" customWidth="1"/>
    <col min="3341" max="3589" width="9.140625" style="2"/>
    <col min="3590" max="3590" width="7.7109375" style="2" customWidth="1"/>
    <col min="3591" max="3591" width="12.85546875" style="2" bestFit="1" customWidth="1"/>
    <col min="3592" max="3592" width="36.28515625" style="2" customWidth="1"/>
    <col min="3593" max="3593" width="15.7109375" style="2" customWidth="1"/>
    <col min="3594" max="3595" width="18.85546875" style="2" customWidth="1"/>
    <col min="3596" max="3596" width="25.7109375" style="2" customWidth="1"/>
    <col min="3597" max="3845" width="9.140625" style="2"/>
    <col min="3846" max="3846" width="7.7109375" style="2" customWidth="1"/>
    <col min="3847" max="3847" width="12.85546875" style="2" bestFit="1" customWidth="1"/>
    <col min="3848" max="3848" width="36.28515625" style="2" customWidth="1"/>
    <col min="3849" max="3849" width="15.7109375" style="2" customWidth="1"/>
    <col min="3850" max="3851" width="18.85546875" style="2" customWidth="1"/>
    <col min="3852" max="3852" width="25.7109375" style="2" customWidth="1"/>
    <col min="3853" max="4101" width="9.140625" style="2"/>
    <col min="4102" max="4102" width="7.7109375" style="2" customWidth="1"/>
    <col min="4103" max="4103" width="12.85546875" style="2" bestFit="1" customWidth="1"/>
    <col min="4104" max="4104" width="36.28515625" style="2" customWidth="1"/>
    <col min="4105" max="4105" width="15.7109375" style="2" customWidth="1"/>
    <col min="4106" max="4107" width="18.85546875" style="2" customWidth="1"/>
    <col min="4108" max="4108" width="25.7109375" style="2" customWidth="1"/>
    <col min="4109" max="4357" width="9.140625" style="2"/>
    <col min="4358" max="4358" width="7.7109375" style="2" customWidth="1"/>
    <col min="4359" max="4359" width="12.85546875" style="2" bestFit="1" customWidth="1"/>
    <col min="4360" max="4360" width="36.28515625" style="2" customWidth="1"/>
    <col min="4361" max="4361" width="15.7109375" style="2" customWidth="1"/>
    <col min="4362" max="4363" width="18.85546875" style="2" customWidth="1"/>
    <col min="4364" max="4364" width="25.7109375" style="2" customWidth="1"/>
    <col min="4365" max="4613" width="9.140625" style="2"/>
    <col min="4614" max="4614" width="7.7109375" style="2" customWidth="1"/>
    <col min="4615" max="4615" width="12.85546875" style="2" bestFit="1" customWidth="1"/>
    <col min="4616" max="4616" width="36.28515625" style="2" customWidth="1"/>
    <col min="4617" max="4617" width="15.7109375" style="2" customWidth="1"/>
    <col min="4618" max="4619" width="18.85546875" style="2" customWidth="1"/>
    <col min="4620" max="4620" width="25.7109375" style="2" customWidth="1"/>
    <col min="4621" max="4869" width="9.140625" style="2"/>
    <col min="4870" max="4870" width="7.7109375" style="2" customWidth="1"/>
    <col min="4871" max="4871" width="12.85546875" style="2" bestFit="1" customWidth="1"/>
    <col min="4872" max="4872" width="36.28515625" style="2" customWidth="1"/>
    <col min="4873" max="4873" width="15.7109375" style="2" customWidth="1"/>
    <col min="4874" max="4875" width="18.85546875" style="2" customWidth="1"/>
    <col min="4876" max="4876" width="25.7109375" style="2" customWidth="1"/>
    <col min="4877" max="5125" width="9.140625" style="2"/>
    <col min="5126" max="5126" width="7.7109375" style="2" customWidth="1"/>
    <col min="5127" max="5127" width="12.85546875" style="2" bestFit="1" customWidth="1"/>
    <col min="5128" max="5128" width="36.28515625" style="2" customWidth="1"/>
    <col min="5129" max="5129" width="15.7109375" style="2" customWidth="1"/>
    <col min="5130" max="5131" width="18.85546875" style="2" customWidth="1"/>
    <col min="5132" max="5132" width="25.7109375" style="2" customWidth="1"/>
    <col min="5133" max="5381" width="9.140625" style="2"/>
    <col min="5382" max="5382" width="7.7109375" style="2" customWidth="1"/>
    <col min="5383" max="5383" width="12.85546875" style="2" bestFit="1" customWidth="1"/>
    <col min="5384" max="5384" width="36.28515625" style="2" customWidth="1"/>
    <col min="5385" max="5385" width="15.7109375" style="2" customWidth="1"/>
    <col min="5386" max="5387" width="18.85546875" style="2" customWidth="1"/>
    <col min="5388" max="5388" width="25.7109375" style="2" customWidth="1"/>
    <col min="5389" max="5637" width="9.140625" style="2"/>
    <col min="5638" max="5638" width="7.7109375" style="2" customWidth="1"/>
    <col min="5639" max="5639" width="12.85546875" style="2" bestFit="1" customWidth="1"/>
    <col min="5640" max="5640" width="36.28515625" style="2" customWidth="1"/>
    <col min="5641" max="5641" width="15.7109375" style="2" customWidth="1"/>
    <col min="5642" max="5643" width="18.85546875" style="2" customWidth="1"/>
    <col min="5644" max="5644" width="25.7109375" style="2" customWidth="1"/>
    <col min="5645" max="5893" width="9.140625" style="2"/>
    <col min="5894" max="5894" width="7.7109375" style="2" customWidth="1"/>
    <col min="5895" max="5895" width="12.85546875" style="2" bestFit="1" customWidth="1"/>
    <col min="5896" max="5896" width="36.28515625" style="2" customWidth="1"/>
    <col min="5897" max="5897" width="15.7109375" style="2" customWidth="1"/>
    <col min="5898" max="5899" width="18.85546875" style="2" customWidth="1"/>
    <col min="5900" max="5900" width="25.7109375" style="2" customWidth="1"/>
    <col min="5901" max="6149" width="9.140625" style="2"/>
    <col min="6150" max="6150" width="7.7109375" style="2" customWidth="1"/>
    <col min="6151" max="6151" width="12.85546875" style="2" bestFit="1" customWidth="1"/>
    <col min="6152" max="6152" width="36.28515625" style="2" customWidth="1"/>
    <col min="6153" max="6153" width="15.7109375" style="2" customWidth="1"/>
    <col min="6154" max="6155" width="18.85546875" style="2" customWidth="1"/>
    <col min="6156" max="6156" width="25.7109375" style="2" customWidth="1"/>
    <col min="6157" max="6405" width="9.140625" style="2"/>
    <col min="6406" max="6406" width="7.7109375" style="2" customWidth="1"/>
    <col min="6407" max="6407" width="12.85546875" style="2" bestFit="1" customWidth="1"/>
    <col min="6408" max="6408" width="36.28515625" style="2" customWidth="1"/>
    <col min="6409" max="6409" width="15.7109375" style="2" customWidth="1"/>
    <col min="6410" max="6411" width="18.85546875" style="2" customWidth="1"/>
    <col min="6412" max="6412" width="25.7109375" style="2" customWidth="1"/>
    <col min="6413" max="6661" width="9.140625" style="2"/>
    <col min="6662" max="6662" width="7.7109375" style="2" customWidth="1"/>
    <col min="6663" max="6663" width="12.85546875" style="2" bestFit="1" customWidth="1"/>
    <col min="6664" max="6664" width="36.28515625" style="2" customWidth="1"/>
    <col min="6665" max="6665" width="15.7109375" style="2" customWidth="1"/>
    <col min="6666" max="6667" width="18.85546875" style="2" customWidth="1"/>
    <col min="6668" max="6668" width="25.7109375" style="2" customWidth="1"/>
    <col min="6669" max="6917" width="9.140625" style="2"/>
    <col min="6918" max="6918" width="7.7109375" style="2" customWidth="1"/>
    <col min="6919" max="6919" width="12.85546875" style="2" bestFit="1" customWidth="1"/>
    <col min="6920" max="6920" width="36.28515625" style="2" customWidth="1"/>
    <col min="6921" max="6921" width="15.7109375" style="2" customWidth="1"/>
    <col min="6922" max="6923" width="18.85546875" style="2" customWidth="1"/>
    <col min="6924" max="6924" width="25.7109375" style="2" customWidth="1"/>
    <col min="6925" max="7173" width="9.140625" style="2"/>
    <col min="7174" max="7174" width="7.7109375" style="2" customWidth="1"/>
    <col min="7175" max="7175" width="12.85546875" style="2" bestFit="1" customWidth="1"/>
    <col min="7176" max="7176" width="36.28515625" style="2" customWidth="1"/>
    <col min="7177" max="7177" width="15.7109375" style="2" customWidth="1"/>
    <col min="7178" max="7179" width="18.85546875" style="2" customWidth="1"/>
    <col min="7180" max="7180" width="25.7109375" style="2" customWidth="1"/>
    <col min="7181" max="7429" width="9.140625" style="2"/>
    <col min="7430" max="7430" width="7.7109375" style="2" customWidth="1"/>
    <col min="7431" max="7431" width="12.85546875" style="2" bestFit="1" customWidth="1"/>
    <col min="7432" max="7432" width="36.28515625" style="2" customWidth="1"/>
    <col min="7433" max="7433" width="15.7109375" style="2" customWidth="1"/>
    <col min="7434" max="7435" width="18.85546875" style="2" customWidth="1"/>
    <col min="7436" max="7436" width="25.7109375" style="2" customWidth="1"/>
    <col min="7437" max="7685" width="9.140625" style="2"/>
    <col min="7686" max="7686" width="7.7109375" style="2" customWidth="1"/>
    <col min="7687" max="7687" width="12.85546875" style="2" bestFit="1" customWidth="1"/>
    <col min="7688" max="7688" width="36.28515625" style="2" customWidth="1"/>
    <col min="7689" max="7689" width="15.7109375" style="2" customWidth="1"/>
    <col min="7690" max="7691" width="18.85546875" style="2" customWidth="1"/>
    <col min="7692" max="7692" width="25.7109375" style="2" customWidth="1"/>
    <col min="7693" max="7941" width="9.140625" style="2"/>
    <col min="7942" max="7942" width="7.7109375" style="2" customWidth="1"/>
    <col min="7943" max="7943" width="12.85546875" style="2" bestFit="1" customWidth="1"/>
    <col min="7944" max="7944" width="36.28515625" style="2" customWidth="1"/>
    <col min="7945" max="7945" width="15.7109375" style="2" customWidth="1"/>
    <col min="7946" max="7947" width="18.85546875" style="2" customWidth="1"/>
    <col min="7948" max="7948" width="25.7109375" style="2" customWidth="1"/>
    <col min="7949" max="8197" width="9.140625" style="2"/>
    <col min="8198" max="8198" width="7.7109375" style="2" customWidth="1"/>
    <col min="8199" max="8199" width="12.85546875" style="2" bestFit="1" customWidth="1"/>
    <col min="8200" max="8200" width="36.28515625" style="2" customWidth="1"/>
    <col min="8201" max="8201" width="15.7109375" style="2" customWidth="1"/>
    <col min="8202" max="8203" width="18.85546875" style="2" customWidth="1"/>
    <col min="8204" max="8204" width="25.7109375" style="2" customWidth="1"/>
    <col min="8205" max="8453" width="9.140625" style="2"/>
    <col min="8454" max="8454" width="7.7109375" style="2" customWidth="1"/>
    <col min="8455" max="8455" width="12.85546875" style="2" bestFit="1" customWidth="1"/>
    <col min="8456" max="8456" width="36.28515625" style="2" customWidth="1"/>
    <col min="8457" max="8457" width="15.7109375" style="2" customWidth="1"/>
    <col min="8458" max="8459" width="18.85546875" style="2" customWidth="1"/>
    <col min="8460" max="8460" width="25.7109375" style="2" customWidth="1"/>
    <col min="8461" max="8709" width="9.140625" style="2"/>
    <col min="8710" max="8710" width="7.7109375" style="2" customWidth="1"/>
    <col min="8711" max="8711" width="12.85546875" style="2" bestFit="1" customWidth="1"/>
    <col min="8712" max="8712" width="36.28515625" style="2" customWidth="1"/>
    <col min="8713" max="8713" width="15.7109375" style="2" customWidth="1"/>
    <col min="8714" max="8715" width="18.85546875" style="2" customWidth="1"/>
    <col min="8716" max="8716" width="25.7109375" style="2" customWidth="1"/>
    <col min="8717" max="8965" width="9.140625" style="2"/>
    <col min="8966" max="8966" width="7.7109375" style="2" customWidth="1"/>
    <col min="8967" max="8967" width="12.85546875" style="2" bestFit="1" customWidth="1"/>
    <col min="8968" max="8968" width="36.28515625" style="2" customWidth="1"/>
    <col min="8969" max="8969" width="15.7109375" style="2" customWidth="1"/>
    <col min="8970" max="8971" width="18.85546875" style="2" customWidth="1"/>
    <col min="8972" max="8972" width="25.7109375" style="2" customWidth="1"/>
    <col min="8973" max="9221" width="9.140625" style="2"/>
    <col min="9222" max="9222" width="7.7109375" style="2" customWidth="1"/>
    <col min="9223" max="9223" width="12.85546875" style="2" bestFit="1" customWidth="1"/>
    <col min="9224" max="9224" width="36.28515625" style="2" customWidth="1"/>
    <col min="9225" max="9225" width="15.7109375" style="2" customWidth="1"/>
    <col min="9226" max="9227" width="18.85546875" style="2" customWidth="1"/>
    <col min="9228" max="9228" width="25.7109375" style="2" customWidth="1"/>
    <col min="9229" max="9477" width="9.140625" style="2"/>
    <col min="9478" max="9478" width="7.7109375" style="2" customWidth="1"/>
    <col min="9479" max="9479" width="12.85546875" style="2" bestFit="1" customWidth="1"/>
    <col min="9480" max="9480" width="36.28515625" style="2" customWidth="1"/>
    <col min="9481" max="9481" width="15.7109375" style="2" customWidth="1"/>
    <col min="9482" max="9483" width="18.85546875" style="2" customWidth="1"/>
    <col min="9484" max="9484" width="25.7109375" style="2" customWidth="1"/>
    <col min="9485" max="9733" width="9.140625" style="2"/>
    <col min="9734" max="9734" width="7.7109375" style="2" customWidth="1"/>
    <col min="9735" max="9735" width="12.85546875" style="2" bestFit="1" customWidth="1"/>
    <col min="9736" max="9736" width="36.28515625" style="2" customWidth="1"/>
    <col min="9737" max="9737" width="15.7109375" style="2" customWidth="1"/>
    <col min="9738" max="9739" width="18.85546875" style="2" customWidth="1"/>
    <col min="9740" max="9740" width="25.7109375" style="2" customWidth="1"/>
    <col min="9741" max="9989" width="9.140625" style="2"/>
    <col min="9990" max="9990" width="7.7109375" style="2" customWidth="1"/>
    <col min="9991" max="9991" width="12.85546875" style="2" bestFit="1" customWidth="1"/>
    <col min="9992" max="9992" width="36.28515625" style="2" customWidth="1"/>
    <col min="9993" max="9993" width="15.7109375" style="2" customWidth="1"/>
    <col min="9994" max="9995" width="18.85546875" style="2" customWidth="1"/>
    <col min="9996" max="9996" width="25.7109375" style="2" customWidth="1"/>
    <col min="9997" max="10245" width="9.140625" style="2"/>
    <col min="10246" max="10246" width="7.7109375" style="2" customWidth="1"/>
    <col min="10247" max="10247" width="12.85546875" style="2" bestFit="1" customWidth="1"/>
    <col min="10248" max="10248" width="36.28515625" style="2" customWidth="1"/>
    <col min="10249" max="10249" width="15.7109375" style="2" customWidth="1"/>
    <col min="10250" max="10251" width="18.85546875" style="2" customWidth="1"/>
    <col min="10252" max="10252" width="25.7109375" style="2" customWidth="1"/>
    <col min="10253" max="10501" width="9.140625" style="2"/>
    <col min="10502" max="10502" width="7.7109375" style="2" customWidth="1"/>
    <col min="10503" max="10503" width="12.85546875" style="2" bestFit="1" customWidth="1"/>
    <col min="10504" max="10504" width="36.28515625" style="2" customWidth="1"/>
    <col min="10505" max="10505" width="15.7109375" style="2" customWidth="1"/>
    <col min="10506" max="10507" width="18.85546875" style="2" customWidth="1"/>
    <col min="10508" max="10508" width="25.7109375" style="2" customWidth="1"/>
    <col min="10509" max="10757" width="9.140625" style="2"/>
    <col min="10758" max="10758" width="7.7109375" style="2" customWidth="1"/>
    <col min="10759" max="10759" width="12.85546875" style="2" bestFit="1" customWidth="1"/>
    <col min="10760" max="10760" width="36.28515625" style="2" customWidth="1"/>
    <col min="10761" max="10761" width="15.7109375" style="2" customWidth="1"/>
    <col min="10762" max="10763" width="18.85546875" style="2" customWidth="1"/>
    <col min="10764" max="10764" width="25.7109375" style="2" customWidth="1"/>
    <col min="10765" max="11013" width="9.140625" style="2"/>
    <col min="11014" max="11014" width="7.7109375" style="2" customWidth="1"/>
    <col min="11015" max="11015" width="12.85546875" style="2" bestFit="1" customWidth="1"/>
    <col min="11016" max="11016" width="36.28515625" style="2" customWidth="1"/>
    <col min="11017" max="11017" width="15.7109375" style="2" customWidth="1"/>
    <col min="11018" max="11019" width="18.85546875" style="2" customWidth="1"/>
    <col min="11020" max="11020" width="25.7109375" style="2" customWidth="1"/>
    <col min="11021" max="11269" width="9.140625" style="2"/>
    <col min="11270" max="11270" width="7.7109375" style="2" customWidth="1"/>
    <col min="11271" max="11271" width="12.85546875" style="2" bestFit="1" customWidth="1"/>
    <col min="11272" max="11272" width="36.28515625" style="2" customWidth="1"/>
    <col min="11273" max="11273" width="15.7109375" style="2" customWidth="1"/>
    <col min="11274" max="11275" width="18.85546875" style="2" customWidth="1"/>
    <col min="11276" max="11276" width="25.7109375" style="2" customWidth="1"/>
    <col min="11277" max="11525" width="9.140625" style="2"/>
    <col min="11526" max="11526" width="7.7109375" style="2" customWidth="1"/>
    <col min="11527" max="11527" width="12.85546875" style="2" bestFit="1" customWidth="1"/>
    <col min="11528" max="11528" width="36.28515625" style="2" customWidth="1"/>
    <col min="11529" max="11529" width="15.7109375" style="2" customWidth="1"/>
    <col min="11530" max="11531" width="18.85546875" style="2" customWidth="1"/>
    <col min="11532" max="11532" width="25.7109375" style="2" customWidth="1"/>
    <col min="11533" max="11781" width="9.140625" style="2"/>
    <col min="11782" max="11782" width="7.7109375" style="2" customWidth="1"/>
    <col min="11783" max="11783" width="12.85546875" style="2" bestFit="1" customWidth="1"/>
    <col min="11784" max="11784" width="36.28515625" style="2" customWidth="1"/>
    <col min="11785" max="11785" width="15.7109375" style="2" customWidth="1"/>
    <col min="11786" max="11787" width="18.85546875" style="2" customWidth="1"/>
    <col min="11788" max="11788" width="25.7109375" style="2" customWidth="1"/>
    <col min="11789" max="12037" width="9.140625" style="2"/>
    <col min="12038" max="12038" width="7.7109375" style="2" customWidth="1"/>
    <col min="12039" max="12039" width="12.85546875" style="2" bestFit="1" customWidth="1"/>
    <col min="12040" max="12040" width="36.28515625" style="2" customWidth="1"/>
    <col min="12041" max="12041" width="15.7109375" style="2" customWidth="1"/>
    <col min="12042" max="12043" width="18.85546875" style="2" customWidth="1"/>
    <col min="12044" max="12044" width="25.7109375" style="2" customWidth="1"/>
    <col min="12045" max="12293" width="9.140625" style="2"/>
    <col min="12294" max="12294" width="7.7109375" style="2" customWidth="1"/>
    <col min="12295" max="12295" width="12.85546875" style="2" bestFit="1" customWidth="1"/>
    <col min="12296" max="12296" width="36.28515625" style="2" customWidth="1"/>
    <col min="12297" max="12297" width="15.7109375" style="2" customWidth="1"/>
    <col min="12298" max="12299" width="18.85546875" style="2" customWidth="1"/>
    <col min="12300" max="12300" width="25.7109375" style="2" customWidth="1"/>
    <col min="12301" max="12549" width="9.140625" style="2"/>
    <col min="12550" max="12550" width="7.7109375" style="2" customWidth="1"/>
    <col min="12551" max="12551" width="12.85546875" style="2" bestFit="1" customWidth="1"/>
    <col min="12552" max="12552" width="36.28515625" style="2" customWidth="1"/>
    <col min="12553" max="12553" width="15.7109375" style="2" customWidth="1"/>
    <col min="12554" max="12555" width="18.85546875" style="2" customWidth="1"/>
    <col min="12556" max="12556" width="25.7109375" style="2" customWidth="1"/>
    <col min="12557" max="12805" width="9.140625" style="2"/>
    <col min="12806" max="12806" width="7.7109375" style="2" customWidth="1"/>
    <col min="12807" max="12807" width="12.85546875" style="2" bestFit="1" customWidth="1"/>
    <col min="12808" max="12808" width="36.28515625" style="2" customWidth="1"/>
    <col min="12809" max="12809" width="15.7109375" style="2" customWidth="1"/>
    <col min="12810" max="12811" width="18.85546875" style="2" customWidth="1"/>
    <col min="12812" max="12812" width="25.7109375" style="2" customWidth="1"/>
    <col min="12813" max="13061" width="9.140625" style="2"/>
    <col min="13062" max="13062" width="7.7109375" style="2" customWidth="1"/>
    <col min="13063" max="13063" width="12.85546875" style="2" bestFit="1" customWidth="1"/>
    <col min="13064" max="13064" width="36.28515625" style="2" customWidth="1"/>
    <col min="13065" max="13065" width="15.7109375" style="2" customWidth="1"/>
    <col min="13066" max="13067" width="18.85546875" style="2" customWidth="1"/>
    <col min="13068" max="13068" width="25.7109375" style="2" customWidth="1"/>
    <col min="13069" max="13317" width="9.140625" style="2"/>
    <col min="13318" max="13318" width="7.7109375" style="2" customWidth="1"/>
    <col min="13319" max="13319" width="12.85546875" style="2" bestFit="1" customWidth="1"/>
    <col min="13320" max="13320" width="36.28515625" style="2" customWidth="1"/>
    <col min="13321" max="13321" width="15.7109375" style="2" customWidth="1"/>
    <col min="13322" max="13323" width="18.85546875" style="2" customWidth="1"/>
    <col min="13324" max="13324" width="25.7109375" style="2" customWidth="1"/>
    <col min="13325" max="13573" width="9.140625" style="2"/>
    <col min="13574" max="13574" width="7.7109375" style="2" customWidth="1"/>
    <col min="13575" max="13575" width="12.85546875" style="2" bestFit="1" customWidth="1"/>
    <col min="13576" max="13576" width="36.28515625" style="2" customWidth="1"/>
    <col min="13577" max="13577" width="15.7109375" style="2" customWidth="1"/>
    <col min="13578" max="13579" width="18.85546875" style="2" customWidth="1"/>
    <col min="13580" max="13580" width="25.7109375" style="2" customWidth="1"/>
    <col min="13581" max="13829" width="9.140625" style="2"/>
    <col min="13830" max="13830" width="7.7109375" style="2" customWidth="1"/>
    <col min="13831" max="13831" width="12.85546875" style="2" bestFit="1" customWidth="1"/>
    <col min="13832" max="13832" width="36.28515625" style="2" customWidth="1"/>
    <col min="13833" max="13833" width="15.7109375" style="2" customWidth="1"/>
    <col min="13834" max="13835" width="18.85546875" style="2" customWidth="1"/>
    <col min="13836" max="13836" width="25.7109375" style="2" customWidth="1"/>
    <col min="13837" max="14085" width="9.140625" style="2"/>
    <col min="14086" max="14086" width="7.7109375" style="2" customWidth="1"/>
    <col min="14087" max="14087" width="12.85546875" style="2" bestFit="1" customWidth="1"/>
    <col min="14088" max="14088" width="36.28515625" style="2" customWidth="1"/>
    <col min="14089" max="14089" width="15.7109375" style="2" customWidth="1"/>
    <col min="14090" max="14091" width="18.85546875" style="2" customWidth="1"/>
    <col min="14092" max="14092" width="25.7109375" style="2" customWidth="1"/>
    <col min="14093" max="14341" width="9.140625" style="2"/>
    <col min="14342" max="14342" width="7.7109375" style="2" customWidth="1"/>
    <col min="14343" max="14343" width="12.85546875" style="2" bestFit="1" customWidth="1"/>
    <col min="14344" max="14344" width="36.28515625" style="2" customWidth="1"/>
    <col min="14345" max="14345" width="15.7109375" style="2" customWidth="1"/>
    <col min="14346" max="14347" width="18.85546875" style="2" customWidth="1"/>
    <col min="14348" max="14348" width="25.7109375" style="2" customWidth="1"/>
    <col min="14349" max="14597" width="9.140625" style="2"/>
    <col min="14598" max="14598" width="7.7109375" style="2" customWidth="1"/>
    <col min="14599" max="14599" width="12.85546875" style="2" bestFit="1" customWidth="1"/>
    <col min="14600" max="14600" width="36.28515625" style="2" customWidth="1"/>
    <col min="14601" max="14601" width="15.7109375" style="2" customWidth="1"/>
    <col min="14602" max="14603" width="18.85546875" style="2" customWidth="1"/>
    <col min="14604" max="14604" width="25.7109375" style="2" customWidth="1"/>
    <col min="14605" max="14853" width="9.140625" style="2"/>
    <col min="14854" max="14854" width="7.7109375" style="2" customWidth="1"/>
    <col min="14855" max="14855" width="12.85546875" style="2" bestFit="1" customWidth="1"/>
    <col min="14856" max="14856" width="36.28515625" style="2" customWidth="1"/>
    <col min="14857" max="14857" width="15.7109375" style="2" customWidth="1"/>
    <col min="14858" max="14859" width="18.85546875" style="2" customWidth="1"/>
    <col min="14860" max="14860" width="25.7109375" style="2" customWidth="1"/>
    <col min="14861" max="15109" width="9.140625" style="2"/>
    <col min="15110" max="15110" width="7.7109375" style="2" customWidth="1"/>
    <col min="15111" max="15111" width="12.85546875" style="2" bestFit="1" customWidth="1"/>
    <col min="15112" max="15112" width="36.28515625" style="2" customWidth="1"/>
    <col min="15113" max="15113" width="15.7109375" style="2" customWidth="1"/>
    <col min="15114" max="15115" width="18.85546875" style="2" customWidth="1"/>
    <col min="15116" max="15116" width="25.7109375" style="2" customWidth="1"/>
    <col min="15117" max="15365" width="9.140625" style="2"/>
    <col min="15366" max="15366" width="7.7109375" style="2" customWidth="1"/>
    <col min="15367" max="15367" width="12.85546875" style="2" bestFit="1" customWidth="1"/>
    <col min="15368" max="15368" width="36.28515625" style="2" customWidth="1"/>
    <col min="15369" max="15369" width="15.7109375" style="2" customWidth="1"/>
    <col min="15370" max="15371" width="18.85546875" style="2" customWidth="1"/>
    <col min="15372" max="15372" width="25.7109375" style="2" customWidth="1"/>
    <col min="15373" max="15621" width="9.140625" style="2"/>
    <col min="15622" max="15622" width="7.7109375" style="2" customWidth="1"/>
    <col min="15623" max="15623" width="12.85546875" style="2" bestFit="1" customWidth="1"/>
    <col min="15624" max="15624" width="36.28515625" style="2" customWidth="1"/>
    <col min="15625" max="15625" width="15.7109375" style="2" customWidth="1"/>
    <col min="15626" max="15627" width="18.85546875" style="2" customWidth="1"/>
    <col min="15628" max="15628" width="25.7109375" style="2" customWidth="1"/>
    <col min="15629" max="15877" width="9.140625" style="2"/>
    <col min="15878" max="15878" width="7.7109375" style="2" customWidth="1"/>
    <col min="15879" max="15879" width="12.85546875" style="2" bestFit="1" customWidth="1"/>
    <col min="15880" max="15880" width="36.28515625" style="2" customWidth="1"/>
    <col min="15881" max="15881" width="15.7109375" style="2" customWidth="1"/>
    <col min="15882" max="15883" width="18.85546875" style="2" customWidth="1"/>
    <col min="15884" max="15884" width="25.7109375" style="2" customWidth="1"/>
    <col min="15885" max="16133" width="9.140625" style="2"/>
    <col min="16134" max="16134" width="7.7109375" style="2" customWidth="1"/>
    <col min="16135" max="16135" width="12.85546875" style="2" bestFit="1" customWidth="1"/>
    <col min="16136" max="16136" width="36.28515625" style="2" customWidth="1"/>
    <col min="16137" max="16137" width="15.7109375" style="2" customWidth="1"/>
    <col min="16138" max="16139" width="18.85546875" style="2" customWidth="1"/>
    <col min="16140" max="16140" width="25.7109375" style="2" customWidth="1"/>
    <col min="16141" max="16384" width="9.140625" style="2"/>
  </cols>
  <sheetData>
    <row r="2" spans="1:16" ht="15.75" x14ac:dyDescent="0.25">
      <c r="A2" s="1" t="s">
        <v>0</v>
      </c>
      <c r="B2" s="1"/>
      <c r="C2" s="1"/>
      <c r="D2" s="1"/>
    </row>
    <row r="3" spans="1:16" ht="15.75" x14ac:dyDescent="0.25">
      <c r="A3" s="1" t="s">
        <v>1</v>
      </c>
      <c r="B3" s="1"/>
      <c r="C3" s="1"/>
      <c r="D3" s="1"/>
    </row>
    <row r="4" spans="1:16" x14ac:dyDescent="0.2">
      <c r="A4" s="3">
        <v>45534</v>
      </c>
      <c r="B4" s="4"/>
      <c r="C4" s="4"/>
      <c r="D4" s="4"/>
    </row>
    <row r="5" spans="1:16" ht="15" x14ac:dyDescent="0.25">
      <c r="A5" s="5"/>
      <c r="B5" s="6"/>
      <c r="C5" s="7"/>
    </row>
    <row r="6" spans="1:16" ht="15" x14ac:dyDescent="0.25">
      <c r="A6" s="5"/>
      <c r="B6" s="6"/>
      <c r="C6" s="7"/>
    </row>
    <row r="7" spans="1:16" ht="15" x14ac:dyDescent="0.25">
      <c r="A7" s="5"/>
      <c r="B7" s="6"/>
      <c r="C7" s="7"/>
    </row>
    <row r="8" spans="1:16" ht="15" x14ac:dyDescent="0.25">
      <c r="A8" s="8"/>
      <c r="B8" s="7"/>
      <c r="C8" s="9"/>
    </row>
    <row r="9" spans="1:16" s="15" customFormat="1" ht="30" x14ac:dyDescent="0.25">
      <c r="A9" s="10" t="s">
        <v>2</v>
      </c>
      <c r="B9" s="11" t="s">
        <v>3</v>
      </c>
      <c r="C9" s="11" t="s">
        <v>4</v>
      </c>
      <c r="D9" s="12" t="s">
        <v>5</v>
      </c>
      <c r="E9" s="13" t="s">
        <v>6</v>
      </c>
      <c r="F9" s="14" t="s">
        <v>7</v>
      </c>
      <c r="G9" s="13" t="s">
        <v>8</v>
      </c>
      <c r="H9" s="14" t="s">
        <v>9</v>
      </c>
      <c r="I9" s="14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4" t="s">
        <v>15</v>
      </c>
      <c r="O9" s="14" t="s">
        <v>16</v>
      </c>
      <c r="P9" s="14" t="s">
        <v>17</v>
      </c>
    </row>
    <row r="10" spans="1:16" s="20" customFormat="1" ht="16.5" x14ac:dyDescent="0.3">
      <c r="A10" s="16">
        <v>1</v>
      </c>
      <c r="B10" s="17" t="s">
        <v>18</v>
      </c>
      <c r="C10" s="17" t="s">
        <v>19</v>
      </c>
      <c r="D10" s="18">
        <v>3451.56</v>
      </c>
      <c r="E10" s="19">
        <v>6973.56</v>
      </c>
      <c r="F10" s="19">
        <v>3099.36</v>
      </c>
      <c r="G10" s="19">
        <v>13524.480000000001</v>
      </c>
      <c r="H10" s="19">
        <v>2958.48</v>
      </c>
      <c r="I10" s="19">
        <v>2958.48</v>
      </c>
      <c r="J10" s="19">
        <v>3028.92</v>
      </c>
      <c r="K10" s="19">
        <v>8945.880000000001</v>
      </c>
      <c r="L10" s="19">
        <v>22470.36</v>
      </c>
      <c r="M10" s="19">
        <v>3099.36</v>
      </c>
      <c r="N10" s="19">
        <v>3098.61</v>
      </c>
      <c r="O10" s="19">
        <v>3121.56</v>
      </c>
      <c r="P10" s="19">
        <v>9319.5300000000007</v>
      </c>
    </row>
    <row r="11" spans="1:16" s="20" customFormat="1" ht="16.5" x14ac:dyDescent="0.3">
      <c r="A11" s="16">
        <v>2</v>
      </c>
      <c r="B11" s="21" t="s">
        <v>20</v>
      </c>
      <c r="C11" s="21" t="s">
        <v>21</v>
      </c>
      <c r="D11" s="18">
        <v>4789.92</v>
      </c>
      <c r="E11" s="19">
        <v>5916.96</v>
      </c>
      <c r="F11" s="19">
        <v>4296.84</v>
      </c>
      <c r="G11" s="19">
        <v>15003.720000000001</v>
      </c>
      <c r="H11" s="19">
        <v>4155.96</v>
      </c>
      <c r="I11" s="19">
        <v>4155.96</v>
      </c>
      <c r="J11" s="19">
        <v>4226.3999999999996</v>
      </c>
      <c r="K11" s="19">
        <v>12538.32</v>
      </c>
      <c r="L11" s="19">
        <v>27542.04</v>
      </c>
      <c r="M11" s="19">
        <v>4296.84</v>
      </c>
      <c r="N11" s="19">
        <v>4320.7299999999996</v>
      </c>
      <c r="O11" s="19">
        <v>4352.74</v>
      </c>
      <c r="P11" s="19">
        <v>12970.31</v>
      </c>
    </row>
    <row r="12" spans="1:16" s="20" customFormat="1" ht="16.5" x14ac:dyDescent="0.3">
      <c r="A12" s="16">
        <v>3</v>
      </c>
      <c r="B12" s="22" t="s">
        <v>22</v>
      </c>
      <c r="C12" s="21" t="s">
        <v>23</v>
      </c>
      <c r="D12" s="18">
        <v>4437.72</v>
      </c>
      <c r="E12" s="19">
        <v>8875.44</v>
      </c>
      <c r="F12" s="19">
        <v>8875.44</v>
      </c>
      <c r="G12" s="19">
        <v>22188.6</v>
      </c>
      <c r="H12" s="19">
        <v>3874.2</v>
      </c>
      <c r="I12" s="19">
        <v>3874.2</v>
      </c>
      <c r="J12" s="19">
        <v>3944.64</v>
      </c>
      <c r="K12" s="19">
        <v>11693.039999999999</v>
      </c>
      <c r="L12" s="19">
        <v>33881.64</v>
      </c>
      <c r="M12" s="19">
        <v>4015.08</v>
      </c>
      <c r="N12" s="19">
        <v>4026.54</v>
      </c>
      <c r="O12" s="19">
        <v>4056.37</v>
      </c>
      <c r="P12" s="19">
        <v>12097.99</v>
      </c>
    </row>
    <row r="13" spans="1:16" s="20" customFormat="1" ht="16.5" x14ac:dyDescent="0.3">
      <c r="A13" s="16">
        <v>4</v>
      </c>
      <c r="B13" s="23" t="s">
        <v>24</v>
      </c>
      <c r="C13" s="21" t="s">
        <v>25</v>
      </c>
      <c r="D13" s="18">
        <v>1972.32</v>
      </c>
      <c r="E13" s="19">
        <v>3733.32</v>
      </c>
      <c r="F13" s="19">
        <v>2254.08</v>
      </c>
      <c r="G13" s="19">
        <v>7959.72</v>
      </c>
      <c r="H13" s="19">
        <v>3451.56</v>
      </c>
      <c r="I13" s="19">
        <v>2888.04</v>
      </c>
      <c r="J13" s="19">
        <v>1831.44</v>
      </c>
      <c r="K13" s="19">
        <v>8171.0400000000009</v>
      </c>
      <c r="L13" s="19">
        <v>16130.760000000002</v>
      </c>
      <c r="M13" s="19">
        <v>1408.8</v>
      </c>
      <c r="N13" s="19">
        <v>9097.86</v>
      </c>
      <c r="O13" s="19">
        <v>9165.26</v>
      </c>
      <c r="P13" s="19">
        <v>19671.919999999998</v>
      </c>
    </row>
    <row r="14" spans="1:16" s="24" customFormat="1" ht="16.5" x14ac:dyDescent="0.3">
      <c r="A14" s="16">
        <v>5</v>
      </c>
      <c r="B14" s="23" t="s">
        <v>26</v>
      </c>
      <c r="C14" s="21" t="s">
        <v>27</v>
      </c>
      <c r="D14" s="18">
        <v>211.32</v>
      </c>
      <c r="E14" s="19">
        <v>211.32</v>
      </c>
      <c r="F14" s="19">
        <v>211.32</v>
      </c>
      <c r="G14" s="19">
        <v>633.96</v>
      </c>
      <c r="H14" s="19">
        <v>281.76</v>
      </c>
      <c r="I14" s="19">
        <v>211.32</v>
      </c>
      <c r="J14" s="19">
        <v>211.32</v>
      </c>
      <c r="K14" s="19">
        <v>704.4</v>
      </c>
      <c r="L14" s="19">
        <v>1338.3600000000001</v>
      </c>
      <c r="M14" s="19">
        <v>493.08</v>
      </c>
      <c r="N14" s="19">
        <v>4320.7299999999996</v>
      </c>
      <c r="O14" s="19">
        <v>4352.74</v>
      </c>
      <c r="P14" s="19">
        <v>9166.5499999999993</v>
      </c>
    </row>
    <row r="15" spans="1:16" s="20" customFormat="1" ht="16.5" x14ac:dyDescent="0.3">
      <c r="A15" s="16">
        <v>6</v>
      </c>
      <c r="B15" s="23" t="s">
        <v>28</v>
      </c>
      <c r="C15" s="21" t="s">
        <v>29</v>
      </c>
      <c r="D15" s="18">
        <v>3874.2</v>
      </c>
      <c r="E15" s="19">
        <v>4930.8</v>
      </c>
      <c r="F15" s="19">
        <v>5212.5600000000004</v>
      </c>
      <c r="G15" s="19">
        <v>14017.560000000001</v>
      </c>
      <c r="H15" s="19">
        <v>5212.5600000000004</v>
      </c>
      <c r="I15" s="19">
        <v>4719.4799999999996</v>
      </c>
      <c r="J15" s="19">
        <v>4649.04</v>
      </c>
      <c r="K15" s="19">
        <v>14581.080000000002</v>
      </c>
      <c r="L15" s="19">
        <v>28598.640000000003</v>
      </c>
      <c r="M15" s="19">
        <v>5423.88</v>
      </c>
      <c r="N15" s="19">
        <v>5578.59</v>
      </c>
      <c r="O15" s="19">
        <v>5619.92</v>
      </c>
      <c r="P15" s="19">
        <v>16622.39</v>
      </c>
    </row>
    <row r="16" spans="1:16" s="20" customFormat="1" ht="16.5" x14ac:dyDescent="0.3">
      <c r="A16" s="16">
        <v>7</v>
      </c>
      <c r="B16" s="23" t="s">
        <v>30</v>
      </c>
      <c r="C16" s="21" t="s">
        <v>31</v>
      </c>
      <c r="D16" s="18">
        <v>7114.44</v>
      </c>
      <c r="E16" s="19">
        <v>8241.48</v>
      </c>
      <c r="F16" s="19">
        <v>6339.6</v>
      </c>
      <c r="G16" s="19">
        <v>21695.519999999997</v>
      </c>
      <c r="H16" s="19">
        <v>6198.72</v>
      </c>
      <c r="I16" s="19">
        <v>6198.72</v>
      </c>
      <c r="J16" s="19">
        <v>6269.16</v>
      </c>
      <c r="K16" s="19">
        <v>18666.599999999999</v>
      </c>
      <c r="L16" s="19">
        <v>40362.119999999995</v>
      </c>
      <c r="M16" s="19">
        <v>6339.6</v>
      </c>
      <c r="N16" s="19">
        <v>6362.18</v>
      </c>
      <c r="O16" s="19">
        <v>6409.31</v>
      </c>
      <c r="P16" s="19">
        <v>19111.09</v>
      </c>
    </row>
    <row r="17" spans="1:16" s="20" customFormat="1" ht="16.5" x14ac:dyDescent="0.3">
      <c r="A17" s="16">
        <v>8</v>
      </c>
      <c r="B17" s="23" t="s">
        <v>32</v>
      </c>
      <c r="C17" s="21" t="s">
        <v>33</v>
      </c>
      <c r="D17" s="18">
        <v>4649.04</v>
      </c>
      <c r="E17" s="19">
        <v>7114.44</v>
      </c>
      <c r="F17" s="19">
        <v>4296.84</v>
      </c>
      <c r="G17" s="19">
        <v>16060.32</v>
      </c>
      <c r="H17" s="19">
        <v>4155.96</v>
      </c>
      <c r="I17" s="19">
        <v>4155.96</v>
      </c>
      <c r="J17" s="19">
        <v>4226.3999999999996</v>
      </c>
      <c r="K17" s="19">
        <v>12538.32</v>
      </c>
      <c r="L17" s="19">
        <v>28598.639999999999</v>
      </c>
      <c r="M17" s="19">
        <v>4226.3999999999996</v>
      </c>
      <c r="N17" s="19">
        <v>4301.4799999999996</v>
      </c>
      <c r="O17" s="19">
        <v>4333.3500000000004</v>
      </c>
      <c r="P17" s="19">
        <v>12861.23</v>
      </c>
    </row>
    <row r="18" spans="1:16" s="20" customFormat="1" ht="16.5" x14ac:dyDescent="0.3">
      <c r="A18" s="16">
        <v>9</v>
      </c>
      <c r="B18" s="23" t="s">
        <v>34</v>
      </c>
      <c r="C18" s="25" t="s">
        <v>35</v>
      </c>
      <c r="D18" s="18">
        <v>4085.52</v>
      </c>
      <c r="E18" s="19">
        <v>4367.28</v>
      </c>
      <c r="F18" s="19">
        <v>4296.84</v>
      </c>
      <c r="G18" s="19">
        <v>12749.64</v>
      </c>
      <c r="H18" s="19">
        <v>4578.6000000000004</v>
      </c>
      <c r="I18" s="19">
        <v>4226.3999999999996</v>
      </c>
      <c r="J18" s="19">
        <v>4015.08</v>
      </c>
      <c r="K18" s="19">
        <v>12820.08</v>
      </c>
      <c r="L18" s="19">
        <v>25569.72</v>
      </c>
      <c r="M18" s="19">
        <v>4860.3599999999997</v>
      </c>
      <c r="N18" s="19">
        <v>4649.04</v>
      </c>
      <c r="O18" s="19">
        <v>4437.72</v>
      </c>
      <c r="P18" s="19">
        <v>13947.119999999999</v>
      </c>
    </row>
    <row r="19" spans="1:16" s="20" customFormat="1" ht="16.5" x14ac:dyDescent="0.3">
      <c r="A19" s="16">
        <v>10</v>
      </c>
      <c r="B19" s="26" t="s">
        <v>36</v>
      </c>
      <c r="C19" s="27" t="s">
        <v>37</v>
      </c>
      <c r="D19" s="18"/>
      <c r="E19" s="19"/>
      <c r="F19" s="19"/>
      <c r="G19" s="19"/>
      <c r="H19" s="19">
        <v>4578.6000000000004</v>
      </c>
      <c r="I19" s="19">
        <v>4578.6000000000004</v>
      </c>
      <c r="J19" s="19">
        <v>4085.52</v>
      </c>
      <c r="K19" s="19">
        <v>13242.720000000001</v>
      </c>
      <c r="L19" s="19">
        <v>13242.720000000001</v>
      </c>
      <c r="M19" s="19">
        <v>4226.3999999999996</v>
      </c>
      <c r="N19" s="19">
        <v>4733.1400000000003</v>
      </c>
      <c r="O19" s="19">
        <v>4768.21</v>
      </c>
      <c r="P19" s="19">
        <v>13727.75</v>
      </c>
    </row>
    <row r="20" spans="1:16" s="20" customFormat="1" ht="16.5" x14ac:dyDescent="0.3">
      <c r="A20" s="16">
        <v>11</v>
      </c>
      <c r="B20" s="28" t="s">
        <v>38</v>
      </c>
      <c r="C20" s="21" t="s">
        <v>39</v>
      </c>
      <c r="D20" s="18">
        <v>986.16</v>
      </c>
      <c r="E20" s="19">
        <v>1549.68</v>
      </c>
      <c r="F20" s="19">
        <v>1056.5999999999999</v>
      </c>
      <c r="G20" s="19">
        <v>3592.44</v>
      </c>
      <c r="H20" s="19">
        <v>1620.12</v>
      </c>
      <c r="I20" s="19">
        <v>633.96</v>
      </c>
      <c r="J20" s="19">
        <v>1127.04</v>
      </c>
      <c r="K20" s="19">
        <v>3381.12</v>
      </c>
      <c r="L20" s="19">
        <v>6973.5599999999995</v>
      </c>
      <c r="M20" s="19">
        <v>563.52</v>
      </c>
      <c r="N20" s="19">
        <v>4026.54</v>
      </c>
      <c r="O20" s="19">
        <v>4056.37</v>
      </c>
      <c r="P20" s="19">
        <v>8646.43</v>
      </c>
    </row>
    <row r="21" spans="1:16" s="20" customFormat="1" ht="16.5" x14ac:dyDescent="0.3">
      <c r="A21" s="16">
        <v>12</v>
      </c>
      <c r="B21" s="22" t="s">
        <v>40</v>
      </c>
      <c r="C21" s="21" t="s">
        <v>41</v>
      </c>
      <c r="D21" s="18">
        <v>6621.36</v>
      </c>
      <c r="E21" s="19">
        <v>6762.24</v>
      </c>
      <c r="F21" s="19">
        <v>6057.84</v>
      </c>
      <c r="G21" s="19">
        <v>19441.439999999999</v>
      </c>
      <c r="H21" s="19">
        <v>7607.52</v>
      </c>
      <c r="I21" s="19">
        <v>6057.84</v>
      </c>
      <c r="J21" s="19">
        <v>4085.52</v>
      </c>
      <c r="K21" s="19">
        <v>17750.88</v>
      </c>
      <c r="L21" s="19">
        <v>37192.32</v>
      </c>
      <c r="M21" s="19">
        <v>6832.68</v>
      </c>
      <c r="N21" s="19">
        <v>8872.4</v>
      </c>
      <c r="O21" s="19">
        <v>8938.14</v>
      </c>
      <c r="P21" s="19">
        <v>24643.22</v>
      </c>
    </row>
    <row r="22" spans="1:16" s="20" customFormat="1" ht="16.5" x14ac:dyDescent="0.3">
      <c r="A22" s="16">
        <v>13</v>
      </c>
      <c r="B22" s="22" t="s">
        <v>42</v>
      </c>
      <c r="C22" s="21" t="s">
        <v>43</v>
      </c>
      <c r="D22" s="18">
        <v>1408.8</v>
      </c>
      <c r="E22" s="19">
        <v>1761</v>
      </c>
      <c r="F22" s="19">
        <v>1831.44</v>
      </c>
      <c r="G22" s="19">
        <v>5001.24</v>
      </c>
      <c r="H22" s="19">
        <v>1338.36</v>
      </c>
      <c r="I22" s="19">
        <v>1479.24</v>
      </c>
      <c r="J22" s="19">
        <v>1479.24</v>
      </c>
      <c r="K22" s="19">
        <v>4296.84</v>
      </c>
      <c r="L22" s="19">
        <v>9298.08</v>
      </c>
      <c r="M22" s="19">
        <v>2042.76</v>
      </c>
      <c r="N22" s="19">
        <v>2717.81</v>
      </c>
      <c r="O22" s="19">
        <v>2737.95</v>
      </c>
      <c r="P22" s="19">
        <v>7498.5199999999995</v>
      </c>
    </row>
    <row r="23" spans="1:16" s="20" customFormat="1" ht="33" x14ac:dyDescent="0.3">
      <c r="A23" s="16">
        <v>14</v>
      </c>
      <c r="B23" s="22" t="s">
        <v>44</v>
      </c>
      <c r="C23" s="21" t="s">
        <v>45</v>
      </c>
      <c r="D23" s="18">
        <v>1549.68</v>
      </c>
      <c r="E23" s="19">
        <v>2113.1999999999998</v>
      </c>
      <c r="F23" s="19">
        <v>2324.52</v>
      </c>
      <c r="G23" s="19">
        <v>5987.4</v>
      </c>
      <c r="H23" s="19">
        <v>1831.44</v>
      </c>
      <c r="I23" s="19">
        <v>2254.08</v>
      </c>
      <c r="J23" s="19">
        <v>2254.08</v>
      </c>
      <c r="K23" s="19">
        <v>6339.6</v>
      </c>
      <c r="L23" s="19">
        <v>12327</v>
      </c>
      <c r="M23" s="19">
        <v>2465.4</v>
      </c>
      <c r="N23" s="19">
        <v>9543.26</v>
      </c>
      <c r="O23" s="19">
        <v>9613.9699999999993</v>
      </c>
      <c r="P23" s="19">
        <v>21622.629999999997</v>
      </c>
    </row>
    <row r="24" spans="1:16" s="20" customFormat="1" ht="16.5" x14ac:dyDescent="0.3">
      <c r="A24" s="16">
        <v>15</v>
      </c>
      <c r="B24" s="22" t="s">
        <v>46</v>
      </c>
      <c r="C24" s="21" t="s">
        <v>47</v>
      </c>
      <c r="D24" s="18">
        <v>915.72</v>
      </c>
      <c r="E24" s="19">
        <v>845.28</v>
      </c>
      <c r="F24" s="19">
        <v>1479.24</v>
      </c>
      <c r="G24" s="19">
        <v>3240.24</v>
      </c>
      <c r="H24" s="19">
        <v>1127.04</v>
      </c>
      <c r="I24" s="19">
        <v>1267.92</v>
      </c>
      <c r="J24" s="19">
        <v>704.4</v>
      </c>
      <c r="K24" s="19">
        <v>3099.36</v>
      </c>
      <c r="L24" s="19">
        <v>6339.6</v>
      </c>
      <c r="M24" s="19">
        <v>845.28</v>
      </c>
      <c r="N24" s="19">
        <v>3868.44</v>
      </c>
      <c r="O24" s="19">
        <v>3897.11</v>
      </c>
      <c r="P24" s="19">
        <v>8610.83</v>
      </c>
    </row>
    <row r="25" spans="1:16" s="20" customFormat="1" ht="16.5" x14ac:dyDescent="0.3">
      <c r="A25" s="16">
        <v>16</v>
      </c>
      <c r="B25" s="22" t="s">
        <v>48</v>
      </c>
      <c r="C25" s="21" t="s">
        <v>49</v>
      </c>
      <c r="D25" s="18">
        <v>5283</v>
      </c>
      <c r="E25" s="19">
        <v>7255.32</v>
      </c>
      <c r="F25" s="19">
        <v>4649.04</v>
      </c>
      <c r="G25" s="19">
        <v>17187.36</v>
      </c>
      <c r="H25" s="19">
        <v>4578.6000000000004</v>
      </c>
      <c r="I25" s="19">
        <v>4437.72</v>
      </c>
      <c r="J25" s="19">
        <v>4649.04</v>
      </c>
      <c r="K25" s="19">
        <v>13665.36</v>
      </c>
      <c r="L25" s="19">
        <v>30852.720000000001</v>
      </c>
      <c r="M25" s="19">
        <v>4719.4799999999996</v>
      </c>
      <c r="N25" s="19">
        <v>4733.1400000000003</v>
      </c>
      <c r="O25" s="19">
        <v>4768.21</v>
      </c>
      <c r="P25" s="19">
        <v>14220.829999999998</v>
      </c>
    </row>
    <row r="26" spans="1:16" s="20" customFormat="1" ht="16.5" x14ac:dyDescent="0.3">
      <c r="A26" s="16">
        <v>17</v>
      </c>
      <c r="B26" s="22" t="s">
        <v>50</v>
      </c>
      <c r="C26" s="21" t="s">
        <v>51</v>
      </c>
      <c r="D26" s="18">
        <v>2254.08</v>
      </c>
      <c r="E26" s="19">
        <v>915.72</v>
      </c>
      <c r="F26" s="19">
        <v>2747.16</v>
      </c>
      <c r="G26" s="19">
        <v>5916.96</v>
      </c>
      <c r="H26" s="19">
        <v>5283</v>
      </c>
      <c r="I26" s="19">
        <v>5353.44</v>
      </c>
      <c r="J26" s="19">
        <v>5353.44</v>
      </c>
      <c r="K26" s="19">
        <v>15989.879999999997</v>
      </c>
      <c r="L26" s="19">
        <v>21906.839999999997</v>
      </c>
      <c r="M26" s="19">
        <v>2888.04</v>
      </c>
      <c r="N26" s="19">
        <v>5695.44</v>
      </c>
      <c r="O26" s="19">
        <v>5737.64</v>
      </c>
      <c r="P26" s="19">
        <v>14321.119999999999</v>
      </c>
    </row>
    <row r="27" spans="1:16" s="20" customFormat="1" ht="16.5" x14ac:dyDescent="0.3">
      <c r="A27" s="16">
        <v>18</v>
      </c>
      <c r="B27" s="22" t="s">
        <v>52</v>
      </c>
      <c r="C27" s="21" t="s">
        <v>53</v>
      </c>
      <c r="D27" s="18">
        <v>845.28</v>
      </c>
      <c r="E27" s="19">
        <v>704.4</v>
      </c>
      <c r="F27" s="19">
        <v>1338.36</v>
      </c>
      <c r="G27" s="19">
        <v>2888.04</v>
      </c>
      <c r="H27" s="19">
        <v>1267.92</v>
      </c>
      <c r="I27" s="19">
        <v>845.28</v>
      </c>
      <c r="J27" s="19">
        <v>422.64</v>
      </c>
      <c r="K27" s="19">
        <v>2535.8399999999997</v>
      </c>
      <c r="L27" s="19">
        <v>5423.8799999999992</v>
      </c>
      <c r="M27" s="19">
        <v>2042.76</v>
      </c>
      <c r="N27" s="19">
        <v>4301.4799999999996</v>
      </c>
      <c r="O27" s="19">
        <v>4333.3500000000004</v>
      </c>
      <c r="P27" s="19">
        <v>10677.59</v>
      </c>
    </row>
    <row r="28" spans="1:16" s="24" customFormat="1" ht="16.5" x14ac:dyDescent="0.3">
      <c r="A28" s="16">
        <v>19</v>
      </c>
      <c r="B28" s="22" t="s">
        <v>54</v>
      </c>
      <c r="C28" s="21" t="s">
        <v>55</v>
      </c>
      <c r="D28" s="18">
        <v>3451.56</v>
      </c>
      <c r="E28" s="19">
        <v>4719.4799999999996</v>
      </c>
      <c r="F28" s="19">
        <v>3099.36</v>
      </c>
      <c r="G28" s="19">
        <v>11270.4</v>
      </c>
      <c r="H28" s="19">
        <v>2958.48</v>
      </c>
      <c r="I28" s="19">
        <v>2958.48</v>
      </c>
      <c r="J28" s="19">
        <v>3028.92</v>
      </c>
      <c r="K28" s="19">
        <v>8945.880000000001</v>
      </c>
      <c r="L28" s="19">
        <v>20216.28</v>
      </c>
      <c r="M28" s="19">
        <v>3099.36</v>
      </c>
      <c r="N28" s="19">
        <v>3098.61</v>
      </c>
      <c r="O28" s="19">
        <v>3121.56</v>
      </c>
      <c r="P28" s="19">
        <v>9319.5300000000007</v>
      </c>
    </row>
    <row r="29" spans="1:16" s="24" customFormat="1" ht="16.5" x14ac:dyDescent="0.3">
      <c r="A29" s="16">
        <v>20</v>
      </c>
      <c r="B29" s="22" t="s">
        <v>56</v>
      </c>
      <c r="C29" s="21" t="s">
        <v>57</v>
      </c>
      <c r="D29" s="18">
        <v>2394.96</v>
      </c>
      <c r="E29" s="19">
        <v>1690.56</v>
      </c>
      <c r="F29" s="19">
        <v>1972.32</v>
      </c>
      <c r="G29" s="19">
        <v>6057.84</v>
      </c>
      <c r="H29" s="19">
        <v>2465.4</v>
      </c>
      <c r="I29" s="19">
        <v>2042.76</v>
      </c>
      <c r="J29" s="19">
        <v>1197.48</v>
      </c>
      <c r="K29" s="19">
        <v>5705.6399999999994</v>
      </c>
      <c r="L29" s="19">
        <v>11763.48</v>
      </c>
      <c r="M29" s="19">
        <v>2254.08</v>
      </c>
      <c r="N29" s="19">
        <v>4005.92</v>
      </c>
      <c r="O29" s="19">
        <v>4035.6</v>
      </c>
      <c r="P29" s="19">
        <v>10295.6</v>
      </c>
    </row>
    <row r="30" spans="1:16" s="24" customFormat="1" ht="16.5" x14ac:dyDescent="0.3">
      <c r="A30" s="16">
        <v>21</v>
      </c>
      <c r="B30" s="22" t="s">
        <v>58</v>
      </c>
      <c r="C30" s="21" t="s">
        <v>59</v>
      </c>
      <c r="D30" s="18">
        <v>915.72</v>
      </c>
      <c r="E30" s="19">
        <v>563.52</v>
      </c>
      <c r="F30" s="19">
        <v>986.16</v>
      </c>
      <c r="G30" s="19">
        <v>2465.4</v>
      </c>
      <c r="H30" s="19">
        <v>986.16</v>
      </c>
      <c r="I30" s="19">
        <v>704.4</v>
      </c>
      <c r="J30" s="19">
        <v>986.16</v>
      </c>
      <c r="K30" s="19">
        <v>2676.72</v>
      </c>
      <c r="L30" s="19">
        <v>5142.12</v>
      </c>
      <c r="M30" s="19">
        <v>1197.48</v>
      </c>
      <c r="N30" s="19">
        <v>4301.4799999999996</v>
      </c>
      <c r="O30" s="19">
        <v>4333.3500000000004</v>
      </c>
      <c r="P30" s="19">
        <v>9832.31</v>
      </c>
    </row>
    <row r="31" spans="1:16" s="24" customFormat="1" ht="33" x14ac:dyDescent="0.3">
      <c r="A31" s="16">
        <v>22</v>
      </c>
      <c r="B31" s="22" t="s">
        <v>60</v>
      </c>
      <c r="C31" s="21" t="s">
        <v>61</v>
      </c>
      <c r="D31" s="18">
        <v>2817.6</v>
      </c>
      <c r="E31" s="19">
        <v>1901.88</v>
      </c>
      <c r="F31" s="19">
        <v>3240.24</v>
      </c>
      <c r="G31" s="19">
        <v>7959.7199999999993</v>
      </c>
      <c r="H31" s="19">
        <v>1620.12</v>
      </c>
      <c r="I31" s="19">
        <v>2535.84</v>
      </c>
      <c r="J31" s="19">
        <v>2042.76</v>
      </c>
      <c r="K31" s="19">
        <v>6198.72</v>
      </c>
      <c r="L31" s="19">
        <v>14158.439999999999</v>
      </c>
      <c r="M31" s="19">
        <v>2113.1999999999998</v>
      </c>
      <c r="N31" s="19">
        <v>4202.5</v>
      </c>
      <c r="O31" s="19">
        <v>4233.6400000000003</v>
      </c>
      <c r="P31" s="19">
        <v>10549.34</v>
      </c>
    </row>
    <row r="32" spans="1:16" s="24" customFormat="1" ht="16.5" x14ac:dyDescent="0.3">
      <c r="A32" s="16">
        <v>23</v>
      </c>
      <c r="B32" s="22" t="s">
        <v>62</v>
      </c>
      <c r="C32" s="21" t="s">
        <v>63</v>
      </c>
      <c r="D32" s="18">
        <v>3451.5600000000004</v>
      </c>
      <c r="E32" s="19">
        <v>2324.52</v>
      </c>
      <c r="F32" s="19">
        <v>1479.24</v>
      </c>
      <c r="G32" s="19">
        <v>7255.32</v>
      </c>
      <c r="H32" s="19">
        <v>3451.56</v>
      </c>
      <c r="I32" s="19">
        <v>2888.04</v>
      </c>
      <c r="J32" s="19">
        <v>2042.76</v>
      </c>
      <c r="K32" s="19">
        <v>8382.36</v>
      </c>
      <c r="L32" s="19">
        <v>15637.68</v>
      </c>
      <c r="M32" s="19">
        <v>2394.96</v>
      </c>
      <c r="N32" s="19">
        <v>3868.44</v>
      </c>
      <c r="O32" s="19">
        <v>3897.11</v>
      </c>
      <c r="P32" s="19">
        <v>10160.51</v>
      </c>
    </row>
    <row r="33" spans="1:16" s="20" customFormat="1" ht="16.5" x14ac:dyDescent="0.3">
      <c r="A33" s="29">
        <v>24</v>
      </c>
      <c r="B33" s="30" t="s">
        <v>64</v>
      </c>
      <c r="C33" s="31" t="s">
        <v>65</v>
      </c>
      <c r="D33" s="32">
        <v>774.84</v>
      </c>
      <c r="E33" s="33">
        <v>211.32</v>
      </c>
      <c r="F33" s="33">
        <v>211.32</v>
      </c>
      <c r="G33" s="33">
        <v>1197.48</v>
      </c>
      <c r="H33" s="33">
        <v>211.32</v>
      </c>
      <c r="I33" s="33">
        <v>281.76</v>
      </c>
      <c r="J33" s="33">
        <f>'[1]NECONSUMAT IUNIE 2024'!E29</f>
        <v>0</v>
      </c>
      <c r="K33" s="33">
        <f t="shared" ref="K11:K33" si="0">H33+I33+J33</f>
        <v>493.08</v>
      </c>
      <c r="L33" s="33">
        <f t="shared" ref="L11:L33" si="1">K33+G33</f>
        <v>1690.56</v>
      </c>
      <c r="M33" s="33">
        <f>'[2]alocare cf pctje'!H31</f>
        <v>0</v>
      </c>
      <c r="N33" s="33">
        <v>0</v>
      </c>
      <c r="O33" s="33">
        <v>0</v>
      </c>
      <c r="P33" s="33">
        <v>0</v>
      </c>
    </row>
    <row r="34" spans="1:16" s="20" customFormat="1" x14ac:dyDescent="0.2"/>
    <row r="35" spans="1:16" ht="60" x14ac:dyDescent="0.25">
      <c r="A35" s="34"/>
      <c r="B35" s="35"/>
      <c r="C35" s="36" t="s">
        <v>66</v>
      </c>
      <c r="D35" s="37">
        <f t="shared" ref="D35:P35" si="2">SUM(D10:D33)</f>
        <v>68256.36</v>
      </c>
      <c r="E35" s="38">
        <f t="shared" si="2"/>
        <v>83682.720000000001</v>
      </c>
      <c r="F35" s="38">
        <f t="shared" si="2"/>
        <v>71355.720000000016</v>
      </c>
      <c r="G35" s="38">
        <f t="shared" si="2"/>
        <v>223294.79999999996</v>
      </c>
      <c r="H35" s="38">
        <f t="shared" si="2"/>
        <v>75793.440000000002</v>
      </c>
      <c r="I35" s="38">
        <f t="shared" si="2"/>
        <v>71707.919999999984</v>
      </c>
      <c r="J35" s="38">
        <f t="shared" si="2"/>
        <v>65861.400000000009</v>
      </c>
      <c r="K35" s="38">
        <f t="shared" si="2"/>
        <v>213362.75999999992</v>
      </c>
      <c r="L35" s="38">
        <f t="shared" si="2"/>
        <v>436657.56</v>
      </c>
      <c r="M35" s="38">
        <f t="shared" si="2"/>
        <v>71848.800000000003</v>
      </c>
      <c r="N35" s="38">
        <f t="shared" si="2"/>
        <v>113724.36</v>
      </c>
      <c r="O35" s="38">
        <f t="shared" si="2"/>
        <v>114321.18000000002</v>
      </c>
      <c r="P35" s="38">
        <f t="shared" si="2"/>
        <v>299894.33999999997</v>
      </c>
    </row>
    <row r="36" spans="1:16" x14ac:dyDescent="0.2">
      <c r="B36" s="2"/>
      <c r="C36" s="2"/>
    </row>
    <row r="37" spans="1:16" x14ac:dyDescent="0.2">
      <c r="A37" s="39"/>
      <c r="B37" s="39"/>
      <c r="C37" s="39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s="39" customFormat="1" x14ac:dyDescent="0.2">
      <c r="D38" s="2"/>
    </row>
    <row r="39" spans="1:16" s="39" customFormat="1" x14ac:dyDescent="0.2">
      <c r="C39" s="41"/>
      <c r="D39" s="2"/>
    </row>
    <row r="40" spans="1:16" s="42" customFormat="1" ht="15" x14ac:dyDescent="0.2">
      <c r="A40" s="2"/>
      <c r="B40" s="2"/>
      <c r="C40" s="2"/>
      <c r="D40" s="39"/>
      <c r="M40" s="43"/>
    </row>
    <row r="41" spans="1:16" s="39" customFormat="1" x14ac:dyDescent="0.2">
      <c r="A41" s="2"/>
      <c r="B41" s="2"/>
      <c r="C41" s="2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</row>
    <row r="42" spans="1:16" s="45" customFormat="1" x14ac:dyDescent="0.2">
      <c r="A42" s="2"/>
      <c r="B42" s="2"/>
      <c r="C42" s="2"/>
      <c r="D42" s="39"/>
    </row>
    <row r="43" spans="1:16" s="5" customFormat="1" x14ac:dyDescent="0.2">
      <c r="A43" s="2"/>
      <c r="B43" s="2"/>
      <c r="C43" s="2"/>
      <c r="D43" s="40"/>
    </row>
    <row r="44" spans="1:16" x14ac:dyDescent="0.2">
      <c r="B44" s="2"/>
      <c r="C44" s="2"/>
    </row>
    <row r="47" spans="1:16" ht="15" x14ac:dyDescent="0.25">
      <c r="C47" s="47"/>
    </row>
  </sheetData>
  <mergeCells count="3"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eco-mf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2024-09-03T07:30:42Z</dcterms:created>
  <dcterms:modified xsi:type="dcterms:W3CDTF">2024-09-03T07:31:53Z</dcterms:modified>
</cp:coreProperties>
</file>